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78F4A89-80B1-4369-937F-3D379ADE0285}" xr6:coauthVersionLast="43" xr6:coauthVersionMax="43" xr10:uidLastSave="{00000000-0000-0000-0000-000000000000}"/>
  <bookViews>
    <workbookView xWindow="-108" yWindow="-108" windowWidth="23256" windowHeight="12576" xr2:uid="{68D34038-F4C1-4189-9333-65DB3CF2563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K10" i="1"/>
  <c r="G11" i="1"/>
  <c r="H11" i="1" s="1"/>
  <c r="H14" i="1"/>
  <c r="H15" i="1"/>
  <c r="H16" i="1"/>
  <c r="H17" i="1"/>
  <c r="G18" i="1"/>
  <c r="H18" i="1" s="1"/>
  <c r="K12" i="1" s="1"/>
  <c r="H21" i="1"/>
  <c r="G22" i="1"/>
  <c r="H22" i="1" s="1"/>
  <c r="K11" i="1" l="1"/>
  <c r="K13" i="1" s="1"/>
  <c r="K14" i="1" s="1"/>
  <c r="G37" i="1" s="1"/>
</calcChain>
</file>

<file path=xl/sharedStrings.xml><?xml version="1.0" encoding="utf-8"?>
<sst xmlns="http://schemas.openxmlformats.org/spreadsheetml/2006/main" count="57" uniqueCount="52">
  <si>
    <t>BDI =</t>
  </si>
  <si>
    <t>taxa de lucro</t>
  </si>
  <si>
    <t xml:space="preserve">L = </t>
  </si>
  <si>
    <t>taxa de tributos</t>
  </si>
  <si>
    <t xml:space="preserve">        I = </t>
  </si>
  <si>
    <t>taxa do ônus das garantias</t>
  </si>
  <si>
    <t>G =</t>
  </si>
  <si>
    <t>taxa de seguros</t>
  </si>
  <si>
    <t xml:space="preserve">        S =</t>
  </si>
  <si>
    <t>taxa de riscos e imprevistos</t>
  </si>
  <si>
    <t xml:space="preserve">        R =</t>
  </si>
  <si>
    <t>taxa das despesas financeiras</t>
  </si>
  <si>
    <t xml:space="preserve">       DF = </t>
  </si>
  <si>
    <t>taxa e rateio da administração central</t>
  </si>
  <si>
    <t xml:space="preserve">AC = </t>
  </si>
  <si>
    <t>Fórmula de cálculo do BDI:</t>
  </si>
  <si>
    <t>SUBTOTAL C</t>
  </si>
  <si>
    <t>L</t>
  </si>
  <si>
    <t xml:space="preserve">LUCRO </t>
  </si>
  <si>
    <t>1.</t>
  </si>
  <si>
    <t>C - BONIFICAÇÃO</t>
  </si>
  <si>
    <t>I</t>
  </si>
  <si>
    <t>SUBTOTAL B</t>
  </si>
  <si>
    <t>CPRB - Contribuição Previdenciária sobre a Receita Bruta</t>
  </si>
  <si>
    <t>3.</t>
  </si>
  <si>
    <t>ISS - Imposto Sobre Serviços de Qualquer Natureza</t>
  </si>
  <si>
    <t xml:space="preserve">PIS - Programas de Integração Social </t>
  </si>
  <si>
    <t>2.</t>
  </si>
  <si>
    <t>BDI</t>
  </si>
  <si>
    <r>
      <t xml:space="preserve">COFINS - </t>
    </r>
    <r>
      <rPr>
        <sz val="11"/>
        <rFont val="Arial"/>
        <family val="2"/>
      </rPr>
      <t xml:space="preserve">Contribuição para o Financiamento da Seguridade Social </t>
    </r>
  </si>
  <si>
    <t>D  /  W</t>
  </si>
  <si>
    <t>B - TRIBUTOS</t>
  </si>
  <si>
    <t>W =</t>
  </si>
  <si>
    <t xml:space="preserve">D = </t>
  </si>
  <si>
    <t>SUBTOTAL A</t>
  </si>
  <si>
    <t>X =</t>
  </si>
  <si>
    <t>AC</t>
  </si>
  <si>
    <t>ADMINISTRAÇÃO CENTRAL</t>
  </si>
  <si>
    <t>5.</t>
  </si>
  <si>
    <t>DF</t>
  </si>
  <si>
    <t>DESPESAS FINANCEIRAS</t>
  </si>
  <si>
    <t>4.</t>
  </si>
  <si>
    <t>S</t>
  </si>
  <si>
    <t>SEGUROS</t>
  </si>
  <si>
    <t>R</t>
  </si>
  <si>
    <t>RISCO</t>
  </si>
  <si>
    <t>G</t>
  </si>
  <si>
    <t>GARANTIAS</t>
  </si>
  <si>
    <t>A - DESPESAS INDIRETAS</t>
  </si>
  <si>
    <t>INCIDÊNCIAS</t>
  </si>
  <si>
    <t>COMPONENTES</t>
  </si>
  <si>
    <t>BDI - BENEFICIOS E DESPESAS INDIRETAS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</si>
</sst>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10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sz val="12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sz val="10"/>
      <name val="Swis721 BT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</fills>
  <borders count="27">
    <border>
      <left/>
      <right/>
      <top/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hair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9" fontId="1" fillId="0" borderId="0"/>
  </cellStyleXfs>
  <cellXfs count="64">
    <xf numFmtId="0" fontId="0" fillId="0" borderId="0" xfId="0"/>
    <xf numFmtId="0" fontId="2" fillId="0" borderId="0" xfId="1" applyFont="1"/>
    <xf numFmtId="0" fontId="2" fillId="2" borderId="0" xfId="1" applyFont="1" applyFill="1"/>
    <xf numFmtId="10" fontId="3" fillId="0" borderId="1" xfId="2" applyNumberFormat="1" applyFont="1" applyBorder="1"/>
    <xf numFmtId="0" fontId="3" fillId="0" borderId="2" xfId="1" applyFont="1" applyBorder="1" applyAlignment="1">
      <alignment horizontal="right"/>
    </xf>
    <xf numFmtId="0" fontId="4" fillId="0" borderId="3" xfId="1" applyFont="1" applyBorder="1"/>
    <xf numFmtId="0" fontId="5" fillId="0" borderId="0" xfId="1" applyFont="1"/>
    <xf numFmtId="10" fontId="6" fillId="0" borderId="0" xfId="2" applyNumberFormat="1" applyFont="1"/>
    <xf numFmtId="0" fontId="6" fillId="0" borderId="0" xfId="1" applyFont="1" applyAlignment="1">
      <alignment horizontal="right"/>
    </xf>
    <xf numFmtId="0" fontId="4" fillId="0" borderId="0" xfId="1" applyFont="1"/>
    <xf numFmtId="0" fontId="4" fillId="0" borderId="4" xfId="1" applyFont="1" applyBorder="1" applyAlignment="1">
      <alignment horizontal="right"/>
    </xf>
    <xf numFmtId="0" fontId="7" fillId="0" borderId="0" xfId="1" applyFont="1"/>
    <xf numFmtId="0" fontId="8" fillId="0" borderId="3" xfId="1" applyFont="1" applyBorder="1"/>
    <xf numFmtId="10" fontId="9" fillId="0" borderId="0" xfId="2" applyNumberFormat="1" applyFont="1"/>
    <xf numFmtId="0" fontId="9" fillId="0" borderId="0" xfId="1" applyFont="1" applyAlignment="1">
      <alignment horizontal="right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4" xfId="1" applyFont="1" applyBorder="1"/>
    <xf numFmtId="0" fontId="10" fillId="0" borderId="3" xfId="1" applyFont="1" applyBorder="1"/>
    <xf numFmtId="0" fontId="10" fillId="0" borderId="0" xfId="1" applyFont="1"/>
    <xf numFmtId="0" fontId="10" fillId="0" borderId="0" xfId="1" applyFont="1" applyAlignment="1">
      <alignment horizontal="right"/>
    </xf>
    <xf numFmtId="0" fontId="10" fillId="0" borderId="4" xfId="1" applyFont="1" applyBorder="1"/>
    <xf numFmtId="0" fontId="11" fillId="0" borderId="0" xfId="1" applyFont="1"/>
    <xf numFmtId="0" fontId="5" fillId="0" borderId="0" xfId="1" applyFont="1" applyAlignment="1">
      <alignment horizontal="center"/>
    </xf>
    <xf numFmtId="2" fontId="10" fillId="0" borderId="3" xfId="1" applyNumberFormat="1" applyFont="1" applyBorder="1"/>
    <xf numFmtId="0" fontId="12" fillId="0" borderId="0" xfId="1" applyFont="1"/>
    <xf numFmtId="164" fontId="5" fillId="0" borderId="0" xfId="1" applyNumberFormat="1" applyFont="1"/>
    <xf numFmtId="10" fontId="11" fillId="0" borderId="5" xfId="2" applyNumberFormat="1" applyFont="1" applyBorder="1"/>
    <xf numFmtId="0" fontId="11" fillId="0" borderId="6" xfId="1" applyFont="1" applyBorder="1" applyAlignment="1">
      <alignment horizontal="right"/>
    </xf>
    <xf numFmtId="10" fontId="10" fillId="0" borderId="5" xfId="2" applyNumberFormat="1" applyFont="1" applyBorder="1"/>
    <xf numFmtId="0" fontId="10" fillId="0" borderId="7" xfId="1" applyFont="1" applyBorder="1" applyAlignment="1">
      <alignment horizontal="left"/>
    </xf>
    <xf numFmtId="0" fontId="10" fillId="0" borderId="6" xfId="1" applyFont="1" applyBorder="1" applyAlignment="1">
      <alignment horizontal="right"/>
    </xf>
    <xf numFmtId="2" fontId="11" fillId="0" borderId="8" xfId="1" applyNumberFormat="1" applyFont="1" applyBorder="1"/>
    <xf numFmtId="0" fontId="11" fillId="0" borderId="9" xfId="1" applyFont="1" applyBorder="1"/>
    <xf numFmtId="0" fontId="11" fillId="0" borderId="10" xfId="1" applyFont="1" applyBorder="1"/>
    <xf numFmtId="0" fontId="12" fillId="0" borderId="0" xfId="1" applyFont="1" applyAlignment="1">
      <alignment horizontal="center"/>
    </xf>
    <xf numFmtId="10" fontId="11" fillId="0" borderId="11" xfId="2" applyNumberFormat="1" applyFont="1" applyBorder="1"/>
    <xf numFmtId="0" fontId="11" fillId="0" borderId="12" xfId="1" applyFont="1" applyBorder="1" applyAlignment="1">
      <alignment horizontal="right"/>
    </xf>
    <xf numFmtId="10" fontId="10" fillId="0" borderId="13" xfId="2" applyNumberFormat="1" applyFont="1" applyBorder="1"/>
    <xf numFmtId="0" fontId="10" fillId="0" borderId="14" xfId="1" applyFont="1" applyBorder="1" applyAlignment="1">
      <alignment horizontal="left"/>
    </xf>
    <xf numFmtId="0" fontId="10" fillId="0" borderId="15" xfId="1" applyFont="1" applyBorder="1" applyAlignment="1">
      <alignment horizontal="right"/>
    </xf>
    <xf numFmtId="2" fontId="11" fillId="0" borderId="16" xfId="1" applyNumberFormat="1" applyFont="1" applyBorder="1"/>
    <xf numFmtId="0" fontId="11" fillId="0" borderId="17" xfId="1" applyFont="1" applyBorder="1"/>
    <xf numFmtId="0" fontId="11" fillId="0" borderId="18" xfId="1" applyFont="1" applyBorder="1"/>
    <xf numFmtId="10" fontId="10" fillId="0" borderId="3" xfId="2" applyNumberFormat="1" applyFont="1" applyBorder="1"/>
    <xf numFmtId="10" fontId="11" fillId="0" borderId="8" xfId="2" applyNumberFormat="1" applyFont="1" applyBorder="1"/>
    <xf numFmtId="0" fontId="11" fillId="0" borderId="19" xfId="1" applyFont="1" applyBorder="1" applyAlignment="1">
      <alignment horizontal="right"/>
    </xf>
    <xf numFmtId="10" fontId="10" fillId="0" borderId="11" xfId="2" applyNumberFormat="1" applyFont="1" applyBorder="1" applyAlignment="1">
      <alignment vertical="top"/>
    </xf>
    <xf numFmtId="0" fontId="10" fillId="0" borderId="20" xfId="1" applyFont="1" applyBorder="1" applyAlignment="1">
      <alignment horizontal="left" vertical="top"/>
    </xf>
    <xf numFmtId="0" fontId="10" fillId="0" borderId="21" xfId="1" applyFont="1" applyBorder="1" applyAlignment="1">
      <alignment horizontal="right" vertical="top"/>
    </xf>
    <xf numFmtId="0" fontId="13" fillId="0" borderId="0" xfId="1" applyFont="1"/>
    <xf numFmtId="10" fontId="10" fillId="0" borderId="13" xfId="2" applyNumberFormat="1" applyFont="1" applyBorder="1" applyAlignment="1">
      <alignment vertical="top"/>
    </xf>
    <xf numFmtId="0" fontId="10" fillId="0" borderId="22" xfId="1" applyFont="1" applyBorder="1" applyAlignment="1">
      <alignment horizontal="left" vertical="top"/>
    </xf>
    <xf numFmtId="0" fontId="10" fillId="0" borderId="23" xfId="1" applyFont="1" applyBorder="1" applyAlignment="1">
      <alignment horizontal="right" vertical="top"/>
    </xf>
    <xf numFmtId="0" fontId="11" fillId="0" borderId="16" xfId="1" applyFont="1" applyBorder="1"/>
    <xf numFmtId="0" fontId="2" fillId="0" borderId="0" xfId="1" applyFont="1" applyAlignment="1">
      <alignment horizontal="left"/>
    </xf>
    <xf numFmtId="0" fontId="14" fillId="0" borderId="3" xfId="1" applyFont="1" applyBorder="1" applyAlignment="1">
      <alignment horizontal="center"/>
    </xf>
    <xf numFmtId="0" fontId="11" fillId="0" borderId="0" xfId="1" applyFont="1" applyAlignment="1">
      <alignment horizontal="left"/>
    </xf>
    <xf numFmtId="0" fontId="11" fillId="0" borderId="4" xfId="1" applyFont="1" applyBorder="1" applyAlignment="1">
      <alignment horizontal="left"/>
    </xf>
    <xf numFmtId="0" fontId="14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left"/>
    </xf>
    <xf numFmtId="165" fontId="15" fillId="0" borderId="0" xfId="1" applyNumberFormat="1" applyFont="1"/>
    <xf numFmtId="4" fontId="15" fillId="0" borderId="0" xfId="1" applyNumberFormat="1" applyFont="1"/>
    <xf numFmtId="0" fontId="16" fillId="0" borderId="26" xfId="1" applyFont="1" applyBorder="1" applyAlignment="1">
      <alignment horizontal="center" vertical="top" wrapText="1"/>
    </xf>
  </cellXfs>
  <cellStyles count="3">
    <cellStyle name="Excel Built-in Normal" xfId="1" xr:uid="{B591EA50-2079-4A90-8BAB-2C83803A22CD}"/>
    <cellStyle name="Normal" xfId="0" builtinId="0"/>
    <cellStyle name="Porcentagem 2 2" xfId="2" xr:uid="{AFD78688-06FA-4122-ADDC-2D14A07FD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2" name="Text Box 12">
          <a:extLst>
            <a:ext uri="{FF2B5EF4-FFF2-40B4-BE49-F238E27FC236}">
              <a16:creationId xmlns:a16="http://schemas.microsoft.com/office/drawing/2014/main" id="{A5448513-28DE-4D8B-8383-118129578812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3" name="Text Box 13">
          <a:extLst>
            <a:ext uri="{FF2B5EF4-FFF2-40B4-BE49-F238E27FC236}">
              <a16:creationId xmlns:a16="http://schemas.microsoft.com/office/drawing/2014/main" id="{9B06AD46-C1E7-4417-A92B-7EA2E7CC9DDB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1AE94A77-0386-497A-8067-D711757F9797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9E064FA3-DC13-4F86-A3B4-268CF59017B2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FF3E930C-D93B-4879-BFDE-7101D9DC410B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7" name="Text Box 17">
          <a:extLst>
            <a:ext uri="{FF2B5EF4-FFF2-40B4-BE49-F238E27FC236}">
              <a16:creationId xmlns:a16="http://schemas.microsoft.com/office/drawing/2014/main" id="{8DA8DAB6-6AF6-4B1B-8969-60E56B5EABB2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8" name="Text Box 18">
          <a:extLst>
            <a:ext uri="{FF2B5EF4-FFF2-40B4-BE49-F238E27FC236}">
              <a16:creationId xmlns:a16="http://schemas.microsoft.com/office/drawing/2014/main" id="{3F7B0081-EC9F-4016-9CBB-BD50A9677BD2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BFB65BD2-EAAB-417C-AF41-1B3D30D91590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10" name="Text Box 20">
          <a:extLst>
            <a:ext uri="{FF2B5EF4-FFF2-40B4-BE49-F238E27FC236}">
              <a16:creationId xmlns:a16="http://schemas.microsoft.com/office/drawing/2014/main" id="{57B56D28-8299-4136-A1E7-63D5462F75C9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11" name="Text Box 21">
          <a:extLst>
            <a:ext uri="{FF2B5EF4-FFF2-40B4-BE49-F238E27FC236}">
              <a16:creationId xmlns:a16="http://schemas.microsoft.com/office/drawing/2014/main" id="{8C00A85D-E877-4C1C-890A-6E7531900377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12" name="Text Box 22">
          <a:extLst>
            <a:ext uri="{FF2B5EF4-FFF2-40B4-BE49-F238E27FC236}">
              <a16:creationId xmlns:a16="http://schemas.microsoft.com/office/drawing/2014/main" id="{6FACC81C-9118-4069-85A4-6C1C07F9A1E5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30480</xdr:colOff>
      <xdr:row>0</xdr:row>
      <xdr:rowOff>0</xdr:rowOff>
    </xdr:from>
    <xdr:to>
      <xdr:col>3</xdr:col>
      <xdr:colOff>99060</xdr:colOff>
      <xdr:row>0</xdr:row>
      <xdr:rowOff>60960</xdr:rowOff>
    </xdr:to>
    <xdr:sp macro="" textlink="">
      <xdr:nvSpPr>
        <xdr:cNvPr id="13" name="Text Box 23">
          <a:extLst>
            <a:ext uri="{FF2B5EF4-FFF2-40B4-BE49-F238E27FC236}">
              <a16:creationId xmlns:a16="http://schemas.microsoft.com/office/drawing/2014/main" id="{EFCAD9BC-9FE3-4D84-9986-62C24EEE1ED9}"/>
            </a:ext>
          </a:extLst>
        </xdr:cNvPr>
        <xdr:cNvSpPr>
          <a:spLocks noChangeArrowheads="1"/>
        </xdr:cNvSpPr>
      </xdr:nvSpPr>
      <xdr:spPr bwMode="auto">
        <a:xfrm>
          <a:off x="190500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14" name="Text Box 24">
          <a:extLst>
            <a:ext uri="{FF2B5EF4-FFF2-40B4-BE49-F238E27FC236}">
              <a16:creationId xmlns:a16="http://schemas.microsoft.com/office/drawing/2014/main" id="{9A03A61D-32B8-492B-B642-08026D411D79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15" name="Text Box 25">
          <a:extLst>
            <a:ext uri="{FF2B5EF4-FFF2-40B4-BE49-F238E27FC236}">
              <a16:creationId xmlns:a16="http://schemas.microsoft.com/office/drawing/2014/main" id="{1A3D53A4-4222-4629-ADB0-32786F6C89CF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16" name="Text Box 26">
          <a:extLst>
            <a:ext uri="{FF2B5EF4-FFF2-40B4-BE49-F238E27FC236}">
              <a16:creationId xmlns:a16="http://schemas.microsoft.com/office/drawing/2014/main" id="{941D7B55-782B-4AF4-BDCB-62DEC625CB13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30480</xdr:colOff>
      <xdr:row>0</xdr:row>
      <xdr:rowOff>0</xdr:rowOff>
    </xdr:from>
    <xdr:to>
      <xdr:col>2</xdr:col>
      <xdr:colOff>99060</xdr:colOff>
      <xdr:row>0</xdr:row>
      <xdr:rowOff>60960</xdr:rowOff>
    </xdr:to>
    <xdr:sp macro="" textlink="">
      <xdr:nvSpPr>
        <xdr:cNvPr id="17" name="Text Box 27">
          <a:extLst>
            <a:ext uri="{FF2B5EF4-FFF2-40B4-BE49-F238E27FC236}">
              <a16:creationId xmlns:a16="http://schemas.microsoft.com/office/drawing/2014/main" id="{32BCA6EB-4657-4CA1-978D-DB9CAE2F30F3}"/>
            </a:ext>
          </a:extLst>
        </xdr:cNvPr>
        <xdr:cNvSpPr>
          <a:spLocks noChangeArrowheads="1"/>
        </xdr:cNvSpPr>
      </xdr:nvSpPr>
      <xdr:spPr bwMode="auto">
        <a:xfrm>
          <a:off x="1280160" y="0"/>
          <a:ext cx="68580" cy="6096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360">
              <a:solidFill>
                <a:srgbClr val="80808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472440</xdr:colOff>
      <xdr:row>24</xdr:row>
      <xdr:rowOff>152400</xdr:rowOff>
    </xdr:from>
    <xdr:to>
      <xdr:col>5</xdr:col>
      <xdr:colOff>1493520</xdr:colOff>
      <xdr:row>27</xdr:row>
      <xdr:rowOff>45720</xdr:rowOff>
    </xdr:to>
    <xdr:pic>
      <xdr:nvPicPr>
        <xdr:cNvPr id="18" name="Imagem 18">
          <a:extLst>
            <a:ext uri="{FF2B5EF4-FFF2-40B4-BE49-F238E27FC236}">
              <a16:creationId xmlns:a16="http://schemas.microsoft.com/office/drawing/2014/main" id="{8E30D87B-B715-440E-97F2-7BCD1E077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2120" y="4823460"/>
          <a:ext cx="2026920" cy="4648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487680</xdr:colOff>
      <xdr:row>24</xdr:row>
      <xdr:rowOff>121920</xdr:rowOff>
    </xdr:from>
    <xdr:to>
      <xdr:col>5</xdr:col>
      <xdr:colOff>1356360</xdr:colOff>
      <xdr:row>27</xdr:row>
      <xdr:rowOff>38100</xdr:rowOff>
    </xdr:to>
    <xdr:sp macro="" textlink="">
      <xdr:nvSpPr>
        <xdr:cNvPr id="19" name="AutoShape 1">
          <a:extLst>
            <a:ext uri="{FF2B5EF4-FFF2-40B4-BE49-F238E27FC236}">
              <a16:creationId xmlns:a16="http://schemas.microsoft.com/office/drawing/2014/main" id="{BD6AB4D3-34B4-49A2-90A2-58A96BCD625A}"/>
            </a:ext>
          </a:extLst>
        </xdr:cNvPr>
        <xdr:cNvSpPr>
          <a:spLocks noChangeArrowheads="1"/>
        </xdr:cNvSpPr>
      </xdr:nvSpPr>
      <xdr:spPr bwMode="auto">
        <a:xfrm>
          <a:off x="1737360" y="4792980"/>
          <a:ext cx="201168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BA6E5-51FD-46ED-89E1-F40E80569EFB}">
  <dimension ref="A1:K39"/>
  <sheetViews>
    <sheetView tabSelected="1" workbookViewId="0">
      <selection activeCell="A39" sqref="A39:XFD39"/>
    </sheetView>
  </sheetViews>
  <sheetFormatPr defaultRowHeight="14.4" x14ac:dyDescent="0.3"/>
  <cols>
    <col min="1" max="5" width="9.109375" style="1"/>
    <col min="6" max="6" width="28.44140625" style="1" customWidth="1"/>
    <col min="7" max="7" width="15.5546875" style="1" customWidth="1"/>
    <col min="8" max="8" width="7.77734375" style="1" bestFit="1" customWidth="1"/>
    <col min="9" max="9" width="4" style="1" bestFit="1" customWidth="1"/>
    <col min="10" max="10" width="8" style="1" bestFit="1" customWidth="1"/>
    <col min="11" max="11" width="14.5546875" style="1" bestFit="1" customWidth="1"/>
  </cols>
  <sheetData>
    <row r="1" spans="1:11" ht="21.6" thickBot="1" x14ac:dyDescent="0.35">
      <c r="A1" s="63" t="s">
        <v>51</v>
      </c>
      <c r="B1" s="63"/>
      <c r="C1" s="63"/>
      <c r="D1" s="63"/>
      <c r="E1" s="63"/>
      <c r="F1" s="63"/>
      <c r="G1" s="63"/>
    </row>
    <row r="2" spans="1:11" ht="16.2" thickBot="1" x14ac:dyDescent="0.35">
      <c r="A2" s="61"/>
      <c r="B2" s="61"/>
      <c r="C2" s="62"/>
      <c r="D2" s="62"/>
      <c r="E2" s="61"/>
      <c r="F2" s="61"/>
      <c r="G2" s="61"/>
      <c r="H2" s="25"/>
      <c r="I2" s="25"/>
      <c r="J2" s="25"/>
      <c r="K2" s="25"/>
    </row>
    <row r="3" spans="1:11" ht="15.6" x14ac:dyDescent="0.3">
      <c r="A3" s="60" t="s">
        <v>50</v>
      </c>
      <c r="B3" s="60"/>
      <c r="C3" s="60"/>
      <c r="D3" s="60"/>
      <c r="E3" s="60"/>
      <c r="F3" s="60"/>
      <c r="G3" s="59" t="s">
        <v>49</v>
      </c>
      <c r="H3" s="55"/>
      <c r="I3" s="55"/>
      <c r="J3" s="55"/>
      <c r="K3" s="55"/>
    </row>
    <row r="4" spans="1:11" ht="15.6" x14ac:dyDescent="0.3">
      <c r="A4" s="58"/>
      <c r="B4" s="57"/>
      <c r="C4" s="57"/>
      <c r="D4" s="57"/>
      <c r="E4" s="57"/>
      <c r="F4" s="57"/>
      <c r="G4" s="56"/>
      <c r="H4" s="55"/>
      <c r="I4" s="55"/>
      <c r="J4" s="55"/>
      <c r="K4" s="55"/>
    </row>
    <row r="5" spans="1:11" ht="15.6" x14ac:dyDescent="0.3">
      <c r="A5" s="43" t="s">
        <v>48</v>
      </c>
      <c r="B5" s="42"/>
      <c r="C5" s="42"/>
      <c r="D5" s="42"/>
      <c r="E5" s="42"/>
      <c r="F5" s="42"/>
      <c r="G5" s="54"/>
      <c r="H5" s="25"/>
      <c r="I5" s="25"/>
      <c r="J5" s="25"/>
      <c r="K5" s="25"/>
    </row>
    <row r="6" spans="1:11" ht="15.6" x14ac:dyDescent="0.3">
      <c r="A6" s="53" t="s">
        <v>19</v>
      </c>
      <c r="B6" s="52" t="s">
        <v>47</v>
      </c>
      <c r="C6" s="52"/>
      <c r="D6" s="52"/>
      <c r="E6" s="52"/>
      <c r="F6" s="52"/>
      <c r="G6" s="51">
        <v>8.0000000000000002E-3</v>
      </c>
      <c r="H6" s="26">
        <f>G6</f>
        <v>8.0000000000000002E-3</v>
      </c>
      <c r="I6" s="23" t="s">
        <v>46</v>
      </c>
      <c r="J6" s="6"/>
      <c r="K6" s="50"/>
    </row>
    <row r="7" spans="1:11" ht="15.6" x14ac:dyDescent="0.3">
      <c r="A7" s="53" t="s">
        <v>27</v>
      </c>
      <c r="B7" s="52" t="s">
        <v>45</v>
      </c>
      <c r="C7" s="52"/>
      <c r="D7" s="52"/>
      <c r="E7" s="52"/>
      <c r="F7" s="52"/>
      <c r="G7" s="51">
        <v>1.2699999999999999E-2</v>
      </c>
      <c r="H7" s="26">
        <f>G7</f>
        <v>1.2699999999999999E-2</v>
      </c>
      <c r="I7" s="23" t="s">
        <v>44</v>
      </c>
      <c r="J7" s="6"/>
      <c r="K7" s="50"/>
    </row>
    <row r="8" spans="1:11" ht="15.6" x14ac:dyDescent="0.3">
      <c r="A8" s="53" t="s">
        <v>24</v>
      </c>
      <c r="B8" s="52" t="s">
        <v>43</v>
      </c>
      <c r="C8" s="52"/>
      <c r="D8" s="52"/>
      <c r="E8" s="52"/>
      <c r="F8" s="52"/>
      <c r="G8" s="51">
        <v>4.5000000000000005E-3</v>
      </c>
      <c r="H8" s="26">
        <f>G8</f>
        <v>4.5000000000000005E-3</v>
      </c>
      <c r="I8" s="23" t="s">
        <v>42</v>
      </c>
      <c r="J8" s="6"/>
      <c r="K8" s="50"/>
    </row>
    <row r="9" spans="1:11" ht="15.6" x14ac:dyDescent="0.3">
      <c r="A9" s="53" t="s">
        <v>41</v>
      </c>
      <c r="B9" s="52" t="s">
        <v>40</v>
      </c>
      <c r="C9" s="52"/>
      <c r="D9" s="52"/>
      <c r="E9" s="52"/>
      <c r="F9" s="52"/>
      <c r="G9" s="51">
        <v>1.23E-2</v>
      </c>
      <c r="H9" s="26">
        <f>G9</f>
        <v>1.23E-2</v>
      </c>
      <c r="I9" s="23" t="s">
        <v>39</v>
      </c>
      <c r="J9" s="6"/>
      <c r="K9" s="50"/>
    </row>
    <row r="10" spans="1:11" ht="15.6" x14ac:dyDescent="0.3">
      <c r="A10" s="49" t="s">
        <v>38</v>
      </c>
      <c r="B10" s="48" t="s">
        <v>37</v>
      </c>
      <c r="C10" s="48"/>
      <c r="D10" s="48"/>
      <c r="E10" s="48"/>
      <c r="F10" s="48"/>
      <c r="G10" s="47">
        <v>3.5000000000000003E-2</v>
      </c>
      <c r="H10" s="26">
        <f>G10</f>
        <v>3.5000000000000003E-2</v>
      </c>
      <c r="I10" s="23" t="s">
        <v>36</v>
      </c>
      <c r="J10" s="23" t="s">
        <v>35</v>
      </c>
      <c r="K10" s="26">
        <f>H10+H8+H7+H6</f>
        <v>6.020000000000001E-2</v>
      </c>
    </row>
    <row r="11" spans="1:11" ht="15.6" x14ac:dyDescent="0.3">
      <c r="A11" s="46" t="s">
        <v>34</v>
      </c>
      <c r="B11" s="46"/>
      <c r="C11" s="46"/>
      <c r="D11" s="46"/>
      <c r="E11" s="46"/>
      <c r="F11" s="46"/>
      <c r="G11" s="45">
        <f>SUM(G6:G10)</f>
        <v>7.2500000000000009E-2</v>
      </c>
      <c r="H11" s="26">
        <f>G11</f>
        <v>7.2500000000000009E-2</v>
      </c>
      <c r="I11" s="25"/>
      <c r="J11" s="23" t="s">
        <v>33</v>
      </c>
      <c r="K11" s="6">
        <f>((1+K10)*((1+H9)*(1+H21)))</f>
        <v>1.1526602540400002</v>
      </c>
    </row>
    <row r="12" spans="1:11" ht="15.6" x14ac:dyDescent="0.3">
      <c r="A12" s="21"/>
      <c r="B12" s="19"/>
      <c r="C12" s="19"/>
      <c r="D12" s="19"/>
      <c r="E12" s="19"/>
      <c r="F12" s="19"/>
      <c r="G12" s="44"/>
      <c r="H12" s="26"/>
      <c r="I12" s="6"/>
      <c r="J12" s="23" t="s">
        <v>32</v>
      </c>
      <c r="K12" s="26">
        <f>1-H18</f>
        <v>0.8881</v>
      </c>
    </row>
    <row r="13" spans="1:11" ht="15.6" x14ac:dyDescent="0.3">
      <c r="A13" s="43" t="s">
        <v>31</v>
      </c>
      <c r="B13" s="42"/>
      <c r="C13" s="42"/>
      <c r="D13" s="42"/>
      <c r="E13" s="42"/>
      <c r="F13" s="42"/>
      <c r="G13" s="41"/>
      <c r="H13" s="26"/>
      <c r="I13" s="25"/>
      <c r="J13" s="23" t="s">
        <v>30</v>
      </c>
      <c r="K13" s="6">
        <f>K11/K12</f>
        <v>1.2978946673122398</v>
      </c>
    </row>
    <row r="14" spans="1:11" ht="15.6" x14ac:dyDescent="0.3">
      <c r="A14" s="40" t="s">
        <v>19</v>
      </c>
      <c r="B14" s="39" t="s">
        <v>29</v>
      </c>
      <c r="C14" s="39"/>
      <c r="D14" s="39"/>
      <c r="E14" s="39"/>
      <c r="F14" s="39"/>
      <c r="G14" s="38">
        <v>0.03</v>
      </c>
      <c r="H14" s="26">
        <f>G14</f>
        <v>0.03</v>
      </c>
      <c r="I14" s="6"/>
      <c r="J14" s="23" t="s">
        <v>28</v>
      </c>
      <c r="K14" s="6">
        <f>(K13-1)</f>
        <v>0.29789466731223979</v>
      </c>
    </row>
    <row r="15" spans="1:11" ht="15.6" x14ac:dyDescent="0.3">
      <c r="A15" s="40" t="s">
        <v>27</v>
      </c>
      <c r="B15" s="39" t="s">
        <v>26</v>
      </c>
      <c r="C15" s="39"/>
      <c r="D15" s="39"/>
      <c r="E15" s="39"/>
      <c r="F15" s="39"/>
      <c r="G15" s="38">
        <v>6.5000000000000006E-3</v>
      </c>
      <c r="H15" s="26">
        <f>G15</f>
        <v>6.5000000000000006E-3</v>
      </c>
      <c r="I15" s="6"/>
      <c r="J15" s="6"/>
      <c r="K15" s="6"/>
    </row>
    <row r="16" spans="1:11" ht="15.6" x14ac:dyDescent="0.3">
      <c r="A16" s="40" t="s">
        <v>24</v>
      </c>
      <c r="B16" s="39" t="s">
        <v>25</v>
      </c>
      <c r="C16" s="39"/>
      <c r="D16" s="39"/>
      <c r="E16" s="39"/>
      <c r="F16" s="39"/>
      <c r="G16" s="38">
        <v>0.03</v>
      </c>
      <c r="H16" s="26">
        <f>G16</f>
        <v>0.03</v>
      </c>
      <c r="I16" s="6"/>
      <c r="J16" s="6"/>
      <c r="K16" s="6"/>
    </row>
    <row r="17" spans="1:11" ht="15.6" x14ac:dyDescent="0.3">
      <c r="A17" s="40" t="s">
        <v>24</v>
      </c>
      <c r="B17" s="39" t="s">
        <v>23</v>
      </c>
      <c r="C17" s="39"/>
      <c r="D17" s="39"/>
      <c r="E17" s="39"/>
      <c r="F17" s="39"/>
      <c r="G17" s="38">
        <v>4.5400000000000003E-2</v>
      </c>
      <c r="H17" s="26">
        <f>G17</f>
        <v>4.5400000000000003E-2</v>
      </c>
      <c r="I17" s="6"/>
      <c r="J17" s="6"/>
      <c r="K17" s="6"/>
    </row>
    <row r="18" spans="1:11" ht="15.6" x14ac:dyDescent="0.3">
      <c r="A18" s="37" t="s">
        <v>22</v>
      </c>
      <c r="B18" s="37"/>
      <c r="C18" s="37"/>
      <c r="D18" s="37"/>
      <c r="E18" s="37"/>
      <c r="F18" s="37"/>
      <c r="G18" s="36">
        <f>SUM(G14:G17)</f>
        <v>0.1119</v>
      </c>
      <c r="H18" s="26">
        <f>G18</f>
        <v>0.1119</v>
      </c>
      <c r="I18" s="35" t="s">
        <v>21</v>
      </c>
      <c r="J18" s="25"/>
      <c r="K18" s="25"/>
    </row>
    <row r="19" spans="1:11" ht="15.6" x14ac:dyDescent="0.3">
      <c r="A19" s="21"/>
      <c r="B19" s="19"/>
      <c r="C19" s="19"/>
      <c r="D19" s="19"/>
      <c r="E19" s="19"/>
      <c r="F19" s="19"/>
      <c r="G19" s="24"/>
      <c r="H19" s="26"/>
      <c r="I19" s="6"/>
      <c r="J19" s="6"/>
      <c r="K19" s="6"/>
    </row>
    <row r="20" spans="1:11" ht="15.6" x14ac:dyDescent="0.3">
      <c r="A20" s="34" t="s">
        <v>20</v>
      </c>
      <c r="B20" s="33"/>
      <c r="C20" s="33"/>
      <c r="D20" s="33"/>
      <c r="E20" s="33"/>
      <c r="F20" s="33"/>
      <c r="G20" s="32"/>
      <c r="H20" s="26"/>
      <c r="I20" s="25"/>
      <c r="J20" s="25"/>
      <c r="K20" s="25"/>
    </row>
    <row r="21" spans="1:11" ht="15.6" x14ac:dyDescent="0.3">
      <c r="A21" s="31" t="s">
        <v>19</v>
      </c>
      <c r="B21" s="30" t="s">
        <v>18</v>
      </c>
      <c r="C21" s="30"/>
      <c r="D21" s="30"/>
      <c r="E21" s="30"/>
      <c r="F21" s="30"/>
      <c r="G21" s="29">
        <v>7.3999999999999996E-2</v>
      </c>
      <c r="H21" s="26">
        <f>G21</f>
        <v>7.3999999999999996E-2</v>
      </c>
      <c r="I21" s="23" t="s">
        <v>17</v>
      </c>
      <c r="J21" s="6"/>
      <c r="K21" s="6"/>
    </row>
    <row r="22" spans="1:11" ht="15.6" x14ac:dyDescent="0.3">
      <c r="A22" s="28" t="s">
        <v>16</v>
      </c>
      <c r="B22" s="28"/>
      <c r="C22" s="28"/>
      <c r="D22" s="28"/>
      <c r="E22" s="28"/>
      <c r="F22" s="28"/>
      <c r="G22" s="27">
        <f>SUM(G21:G21)</f>
        <v>7.3999999999999996E-2</v>
      </c>
      <c r="H22" s="26">
        <f>G22</f>
        <v>7.3999999999999996E-2</v>
      </c>
      <c r="I22" s="25"/>
      <c r="J22" s="25"/>
      <c r="K22" s="25"/>
    </row>
    <row r="23" spans="1:11" ht="15.6" x14ac:dyDescent="0.3">
      <c r="A23" s="21"/>
      <c r="B23" s="19"/>
      <c r="C23" s="19"/>
      <c r="D23" s="19"/>
      <c r="E23" s="19"/>
      <c r="F23" s="19"/>
      <c r="G23" s="24"/>
      <c r="H23" s="6"/>
      <c r="I23" s="23"/>
      <c r="J23" s="23"/>
      <c r="K23" s="6"/>
    </row>
    <row r="24" spans="1:11" ht="15.6" x14ac:dyDescent="0.3">
      <c r="A24" s="21"/>
      <c r="B24" s="22" t="s">
        <v>15</v>
      </c>
      <c r="C24" s="19"/>
      <c r="D24" s="19"/>
      <c r="E24" s="19"/>
      <c r="F24" s="19"/>
      <c r="G24" s="18"/>
      <c r="H24" s="6"/>
      <c r="I24" s="6"/>
      <c r="J24" s="6"/>
      <c r="K24" s="6"/>
    </row>
    <row r="25" spans="1:11" ht="15.6" x14ac:dyDescent="0.3">
      <c r="A25" s="21"/>
      <c r="B25" s="20"/>
      <c r="C25" s="19"/>
      <c r="D25" s="19"/>
      <c r="E25" s="19"/>
      <c r="F25" s="19"/>
      <c r="G25" s="18"/>
      <c r="H25" s="6"/>
      <c r="I25" s="6"/>
      <c r="J25" s="6"/>
      <c r="K25" s="6"/>
    </row>
    <row r="26" spans="1:11" ht="15.6" x14ac:dyDescent="0.3">
      <c r="A26" s="21"/>
      <c r="B26" s="20"/>
      <c r="C26" s="19"/>
      <c r="D26" s="19"/>
      <c r="E26" s="19"/>
      <c r="F26" s="19"/>
      <c r="G26" s="18"/>
      <c r="H26" s="6"/>
      <c r="I26" s="6"/>
      <c r="J26" s="6"/>
      <c r="K26" s="6"/>
    </row>
    <row r="27" spans="1:11" ht="15.6" x14ac:dyDescent="0.3">
      <c r="A27" s="21"/>
      <c r="B27" s="20"/>
      <c r="C27" s="19"/>
      <c r="D27" s="19"/>
      <c r="E27" s="19"/>
      <c r="F27" s="19"/>
      <c r="G27" s="18"/>
      <c r="H27" s="6"/>
      <c r="I27" s="6"/>
      <c r="J27" s="6"/>
      <c r="K27" s="6"/>
    </row>
    <row r="28" spans="1:11" ht="15.6" x14ac:dyDescent="0.3">
      <c r="A28" s="21"/>
      <c r="B28" s="20"/>
      <c r="C28" s="19"/>
      <c r="D28" s="19"/>
      <c r="E28" s="19"/>
      <c r="F28" s="19"/>
      <c r="G28" s="18"/>
      <c r="H28" s="6"/>
      <c r="I28" s="6"/>
      <c r="J28" s="6"/>
      <c r="K28" s="6"/>
    </row>
    <row r="29" spans="1:11" x14ac:dyDescent="0.3">
      <c r="A29" s="17"/>
      <c r="B29" s="16"/>
      <c r="C29" s="15"/>
      <c r="D29" s="14" t="s">
        <v>14</v>
      </c>
      <c r="E29" s="13" t="s">
        <v>13</v>
      </c>
      <c r="F29" s="11"/>
      <c r="G29" s="12"/>
      <c r="H29" s="11"/>
      <c r="I29" s="11"/>
      <c r="J29" s="11"/>
      <c r="K29" s="11"/>
    </row>
    <row r="30" spans="1:11" x14ac:dyDescent="0.3">
      <c r="A30" s="17"/>
      <c r="B30" s="16"/>
      <c r="C30" s="15"/>
      <c r="D30" s="14" t="s">
        <v>12</v>
      </c>
      <c r="E30" s="13" t="s">
        <v>11</v>
      </c>
      <c r="F30" s="11"/>
      <c r="G30" s="12"/>
      <c r="H30" s="11"/>
      <c r="I30" s="11"/>
      <c r="J30" s="11"/>
      <c r="K30" s="11"/>
    </row>
    <row r="31" spans="1:11" x14ac:dyDescent="0.3">
      <c r="A31" s="17"/>
      <c r="B31" s="16"/>
      <c r="C31" s="15"/>
      <c r="D31" s="14" t="s">
        <v>10</v>
      </c>
      <c r="E31" s="13" t="s">
        <v>9</v>
      </c>
      <c r="F31" s="11"/>
      <c r="G31" s="12"/>
      <c r="H31" s="11"/>
      <c r="I31" s="11"/>
      <c r="J31" s="11"/>
      <c r="K31" s="11"/>
    </row>
    <row r="32" spans="1:11" x14ac:dyDescent="0.3">
      <c r="A32" s="17"/>
      <c r="B32" s="16"/>
      <c r="C32" s="15"/>
      <c r="D32" s="14" t="s">
        <v>8</v>
      </c>
      <c r="E32" s="13" t="s">
        <v>7</v>
      </c>
      <c r="F32" s="11"/>
      <c r="G32" s="12"/>
      <c r="H32" s="11"/>
      <c r="I32" s="11"/>
      <c r="J32" s="11"/>
      <c r="K32" s="11"/>
    </row>
    <row r="33" spans="1:11" x14ac:dyDescent="0.3">
      <c r="A33" s="17"/>
      <c r="B33" s="16"/>
      <c r="C33" s="15"/>
      <c r="D33" s="16" t="s">
        <v>6</v>
      </c>
      <c r="E33" s="13" t="s">
        <v>5</v>
      </c>
      <c r="F33" s="11"/>
      <c r="G33" s="12"/>
      <c r="H33" s="11"/>
      <c r="I33" s="11"/>
      <c r="J33" s="11"/>
      <c r="K33" s="11"/>
    </row>
    <row r="34" spans="1:11" x14ac:dyDescent="0.3">
      <c r="A34" s="17"/>
      <c r="B34" s="16"/>
      <c r="C34" s="15"/>
      <c r="D34" s="14" t="s">
        <v>4</v>
      </c>
      <c r="E34" s="13" t="s">
        <v>3</v>
      </c>
      <c r="F34" s="11"/>
      <c r="G34" s="12"/>
      <c r="H34" s="11"/>
      <c r="I34" s="11"/>
      <c r="J34" s="11"/>
      <c r="K34" s="11"/>
    </row>
    <row r="35" spans="1:11" x14ac:dyDescent="0.3">
      <c r="A35" s="17"/>
      <c r="B35" s="16"/>
      <c r="C35" s="15"/>
      <c r="D35" s="14" t="s">
        <v>2</v>
      </c>
      <c r="E35" s="13" t="s">
        <v>1</v>
      </c>
      <c r="F35" s="11"/>
      <c r="G35" s="12"/>
      <c r="H35" s="11"/>
      <c r="I35" s="11"/>
      <c r="J35" s="11"/>
      <c r="K35" s="11"/>
    </row>
    <row r="36" spans="1:11" ht="15.6" x14ac:dyDescent="0.3">
      <c r="A36" s="10"/>
      <c r="B36" s="9"/>
      <c r="C36" s="9"/>
      <c r="D36" s="8"/>
      <c r="E36" s="7"/>
      <c r="F36" s="6"/>
      <c r="G36" s="5"/>
    </row>
    <row r="37" spans="1:11" ht="23.4" thickBot="1" x14ac:dyDescent="0.45">
      <c r="A37" s="4" t="s">
        <v>0</v>
      </c>
      <c r="B37" s="4"/>
      <c r="C37" s="4"/>
      <c r="D37" s="4"/>
      <c r="E37" s="4"/>
      <c r="F37" s="4"/>
      <c r="G37" s="3">
        <f>K14</f>
        <v>0.29789466731223979</v>
      </c>
    </row>
    <row r="38" spans="1:11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</sheetData>
  <mergeCells count="16">
    <mergeCell ref="B21:F21"/>
    <mergeCell ref="A22:F22"/>
    <mergeCell ref="A37:F37"/>
    <mergeCell ref="B10:F10"/>
    <mergeCell ref="A11:F11"/>
    <mergeCell ref="B14:F14"/>
    <mergeCell ref="B15:F15"/>
    <mergeCell ref="B16:F16"/>
    <mergeCell ref="A18:F18"/>
    <mergeCell ref="B17:F17"/>
    <mergeCell ref="A1:G1"/>
    <mergeCell ref="A3:F3"/>
    <mergeCell ref="B6:F6"/>
    <mergeCell ref="B7:F7"/>
    <mergeCell ref="B8:F8"/>
    <mergeCell ref="B9:F9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2023-12-18T20:09:07Z</dcterms:created>
  <dcterms:modified xsi:type="dcterms:W3CDTF">2023-12-18T20:09:32Z</dcterms:modified>
</cp:coreProperties>
</file>